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ROSI\04 CUARTO TRIMESTRE ASE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0" windowWidth="28800" windowHeight="11415"/>
  </bookViews>
  <sheets>
    <sheet name="EAEPE_COG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28" i="1"/>
  <c r="H23" i="1"/>
  <c r="H15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E26" i="1"/>
  <c r="H26" i="1" s="1"/>
  <c r="E25" i="1"/>
  <c r="H25" i="1" s="1"/>
  <c r="E24" i="1"/>
  <c r="H24" i="1" s="1"/>
  <c r="E23" i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E27" i="1" l="1"/>
  <c r="H27" i="1" s="1"/>
  <c r="E17" i="1"/>
  <c r="H17" i="1" s="1"/>
  <c r="F81" i="1"/>
  <c r="G81" i="1"/>
  <c r="E37" i="1"/>
  <c r="H37" i="1" s="1"/>
  <c r="D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<sst xmlns="http://schemas.openxmlformats.org/spreadsheetml/2006/main" count="88" uniqueCount="88">
  <si>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</si>
  <si>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</si>
  <si>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</si>
  <si>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</si>
  <si>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</si>
  <si>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</si>
  <si>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</si>
  <si>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</si>
  <si>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</si>
  <si>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</si>
  <si>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</si>
  <si>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</si>
  <si>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</si>
  <si>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</si>
  <si>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</si>
  <si>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</si>
  <si>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</si>
  <si>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</si>
  <si>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</si>
  <si>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</si>
  <si>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</si>
  <si>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</si>
  <si>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</si>
  <si>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</si>
  <si>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</si>
  <si>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</si>
  <si>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</si>
  <si>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</si>
  <si>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</si>
  <si>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</si>
  <si>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</si>
  <si>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</si>
  <si>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</si>
  <si>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</si>
  <si>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</si>
  <si>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</si>
  <si>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</si>
  <si>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</si>
  <si>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</si>
  <si>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</si>
  <si>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</si>
  <si>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</si>
  <si>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</si>
  <si>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</si>
  <si>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</si>
  <si>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</si>
  <si>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</si>
  <si>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</si>
  <si>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</si>
  <si>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</si>
  <si>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</si>
  <si>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</si>
  <si>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</si>
  <si>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</si>
  <si>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</si>
  <si>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</si>
  <si>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</si>
  <si>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</si>
  <si>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</si>
  <si>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</si>
  <si>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</si>
  <si>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</si>
  <si>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</si>
  <si>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</si>
  <si>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</si>
  <si>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</si>
  <si>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</si>
  <si>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</si>
  <si>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</si>
  <si>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</si>
  <si>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</si>
  <si>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</si>
  <si>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</si>
  <si>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</si>
  <si>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</si>
  <si>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</si>
  <si>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</si>
  <si>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</si>
  <si>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</si>
  <si>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</si>
  <si>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</si>
  <si>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</si>
  <si>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</si>
  <si>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</si>
  <si>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</si>
  <si>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</si>
  <si>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Servicios de Salud de Chihuahua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</si>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</sst>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321468</xdr:colOff>
      <xdr:row>81</xdr:row>
      <xdr:rowOff>71437</xdr:rowOff>
    </xdr:from>
    <xdr:to>
      <xdr:col>2</xdr:col>
      <xdr:colOff>452475</xdr:colOff>
      <xdr:row>91</xdr:row>
      <xdr:rowOff>100013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/>
      </xdr:nvSpPr>
      <xdr:spPr>
        <a:xfrm>
          <a:off x="631031" y="14204156"/>
          <a:ext cx="4048163" cy="1576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        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C.P. LAURA LORENA SÁNCHEZ DUARTE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DIRECTORA ADMINISTRATIVA 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SERVICIOS DE SALUD DE CHIHUAHUA</a:t>
          </a:r>
        </a:p>
      </xdr:txBody>
    </xdr:sp>
    <xdr:clientData/>
  </xdr:twoCellAnchor>
  <xdr:twoCellAnchor>
    <xdr:from>
      <xdr:col>3</xdr:col>
      <xdr:colOff>666749</xdr:colOff>
      <xdr:row>81</xdr:row>
      <xdr:rowOff>71437</xdr:rowOff>
    </xdr:from>
    <xdr:to>
      <xdr:col>6</xdr:col>
      <xdr:colOff>892874</xdr:colOff>
      <xdr:row>93</xdr:row>
      <xdr:rowOff>121486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/>
      </xdr:nvSpPr>
      <xdr:spPr>
        <a:xfrm>
          <a:off x="6167437" y="14204156"/>
          <a:ext cx="4048031" cy="190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   _________________________________________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latin typeface="Gotham Black" pitchFamily="50" charset="0"/>
              <a:ea typeface="+mn-ea"/>
              <a:cs typeface="Gotham Black" pitchFamily="50" charset="0"/>
            </a:rPr>
            <a:t>DR. FELIPE FERNANDO SANDOVAL MAGALLANES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latin typeface="Gotham Black" pitchFamily="50" charset="0"/>
              <a:cs typeface="Gotham Black" pitchFamily="50" charset="0"/>
            </a:rPr>
            <a:t>SECRETARIO DE SALUD Y</a:t>
          </a:r>
          <a:r>
            <a:rPr lang="es-MX" sz="1100" b="1" baseline="0">
              <a:latin typeface="Gotham Black" pitchFamily="50" charset="0"/>
              <a:cs typeface="Gotham Black" pitchFamily="50" charset="0"/>
            </a:rPr>
            <a:t> </a:t>
          </a:r>
          <a:r>
            <a:rPr lang="es-MX" sz="1100" b="1">
              <a:latin typeface="Gotham Black" pitchFamily="50" charset="0"/>
              <a:cs typeface="Gotham Black" pitchFamily="50" charset="0"/>
            </a:rPr>
            <a:t>DIRECTOR</a:t>
          </a:r>
          <a:r>
            <a:rPr lang="es-MX" sz="1100" b="1" baseline="0">
              <a:latin typeface="Gotham Black" pitchFamily="50" charset="0"/>
              <a:cs typeface="Gotham Black" pitchFamily="50" charset="0"/>
            </a:rPr>
            <a:t> GENERAL DE SERVICIOS DE SALUD</a:t>
          </a:r>
        </a:p>
        <a:p>
          <a:pPr algn="ctr"/>
          <a:r>
            <a:rPr lang="es-MX" sz="1100" b="1" baseline="0">
              <a:latin typeface="Gotham Black" pitchFamily="50" charset="0"/>
              <a:cs typeface="Gotham Black" pitchFamily="50" charset="0"/>
            </a:rPr>
            <a:t>DE CHIHUAHUA</a:t>
          </a:r>
          <a:endParaRPr lang="es-MX" sz="1100" b="1">
            <a:latin typeface="Gotham Black" pitchFamily="50" charset="0"/>
            <a:cs typeface="Gotham Black" pitchFamily="50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topLeftCell="A49" zoomScale="80" zoomScaleNormal="80" workbookViewId="0">
      <selection activeCell="I86" sqref="I86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9.140625" style="1" bestFit="1" customWidth="1"/>
    <col min="4" max="4" width="17.28515625" style="1" bestFit="1" customWidth="1"/>
    <col min="5" max="5" width="20.140625" style="1" bestFit="1" customWidth="1"/>
    <col min="6" max="8" width="19.8554687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3297731009.73</v>
      </c>
      <c r="D9" s="16">
        <f>SUM(D10:D16)</f>
        <v>-15761091.030000001</v>
      </c>
      <c r="E9" s="16">
        <f t="shared" ref="E9:E26" si="0">C9+D9</f>
        <v>3281969918.6999998</v>
      </c>
      <c r="F9" s="16">
        <f>SUM(F10:F16)</f>
        <v>3204588938.96</v>
      </c>
      <c r="G9" s="16">
        <f>SUM(G10:G16)</f>
        <v>3204588938.96</v>
      </c>
      <c r="H9" s="16">
        <f t="shared" ref="H9:H40" si="1">E9-F9</f>
        <v>77380979.739999771</v>
      </c>
    </row>
    <row r="10" spans="2:9" ht="12" customHeight="1" x14ac:dyDescent="0.2">
      <c r="B10" s="11" t="s">
        <v>14</v>
      </c>
      <c r="C10" s="12">
        <v>1159049426.29</v>
      </c>
      <c r="D10" s="13">
        <v>-213505238.49000001</v>
      </c>
      <c r="E10" s="18">
        <f t="shared" si="0"/>
        <v>945544187.79999995</v>
      </c>
      <c r="F10" s="12">
        <v>940692275.80999982</v>
      </c>
      <c r="G10" s="12">
        <v>940692275.80999982</v>
      </c>
      <c r="H10" s="20">
        <f t="shared" si="1"/>
        <v>4851911.9900001287</v>
      </c>
    </row>
    <row r="11" spans="2:9" ht="12" customHeight="1" x14ac:dyDescent="0.2">
      <c r="B11" s="11" t="s">
        <v>15</v>
      </c>
      <c r="C11" s="12">
        <v>310660542.81999999</v>
      </c>
      <c r="D11" s="13">
        <v>-45394233.5</v>
      </c>
      <c r="E11" s="18">
        <f t="shared" si="0"/>
        <v>265266309.31999999</v>
      </c>
      <c r="F11" s="12">
        <v>277226158.12</v>
      </c>
      <c r="G11" s="12">
        <v>277226158.12</v>
      </c>
      <c r="H11" s="20">
        <f t="shared" si="1"/>
        <v>-11959848.800000012</v>
      </c>
    </row>
    <row r="12" spans="2:9" ht="12" customHeight="1" x14ac:dyDescent="0.2">
      <c r="B12" s="11" t="s">
        <v>16</v>
      </c>
      <c r="C12" s="12">
        <v>557860761.80999994</v>
      </c>
      <c r="D12" s="13">
        <v>187334512.96000001</v>
      </c>
      <c r="E12" s="18">
        <f t="shared" si="0"/>
        <v>745195274.76999998</v>
      </c>
      <c r="F12" s="12">
        <v>717986906.28999996</v>
      </c>
      <c r="G12" s="12">
        <v>717986906.28999996</v>
      </c>
      <c r="H12" s="20">
        <f t="shared" si="1"/>
        <v>27208368.480000019</v>
      </c>
    </row>
    <row r="13" spans="2:9" ht="12" customHeight="1" x14ac:dyDescent="0.2">
      <c r="B13" s="11" t="s">
        <v>17</v>
      </c>
      <c r="C13" s="12">
        <v>219891555.81</v>
      </c>
      <c r="D13" s="13">
        <v>80274281.959999993</v>
      </c>
      <c r="E13" s="18">
        <f>C13+D13</f>
        <v>300165837.76999998</v>
      </c>
      <c r="F13" s="12">
        <v>242745744.65000001</v>
      </c>
      <c r="G13" s="12">
        <v>242745744.65000001</v>
      </c>
      <c r="H13" s="20">
        <f t="shared" si="1"/>
        <v>57420093.119999975</v>
      </c>
    </row>
    <row r="14" spans="2:9" ht="12" customHeight="1" x14ac:dyDescent="0.2">
      <c r="B14" s="11" t="s">
        <v>18</v>
      </c>
      <c r="C14" s="12">
        <v>760508724.96000004</v>
      </c>
      <c r="D14" s="13">
        <v>130994203.23999999</v>
      </c>
      <c r="E14" s="18">
        <f t="shared" si="0"/>
        <v>891502928.20000005</v>
      </c>
      <c r="F14" s="12">
        <v>952685312.68000007</v>
      </c>
      <c r="G14" s="12">
        <v>952685312.68000007</v>
      </c>
      <c r="H14" s="20">
        <f t="shared" si="1"/>
        <v>-61182384.480000019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289759998.04000002</v>
      </c>
      <c r="D16" s="13">
        <v>-155464617.19999999</v>
      </c>
      <c r="E16" s="18">
        <f t="shared" si="0"/>
        <v>134295380.84000003</v>
      </c>
      <c r="F16" s="12">
        <v>73252541.409999996</v>
      </c>
      <c r="G16" s="12">
        <v>73252541.409999996</v>
      </c>
      <c r="H16" s="20">
        <f t="shared" si="1"/>
        <v>61042839.430000037</v>
      </c>
    </row>
    <row r="17" spans="2:8" ht="24" customHeight="1" x14ac:dyDescent="0.2">
      <c r="B17" s="6" t="s">
        <v>21</v>
      </c>
      <c r="C17" s="16">
        <f>SUM(C18:C26)</f>
        <v>877718374.98000002</v>
      </c>
      <c r="D17" s="16">
        <f>SUM(D18:D26)</f>
        <v>75609578.460000008</v>
      </c>
      <c r="E17" s="16">
        <f t="shared" si="0"/>
        <v>953327953.44000006</v>
      </c>
      <c r="F17" s="16">
        <f>SUM(F18:F26)</f>
        <v>947289691.0799998</v>
      </c>
      <c r="G17" s="16">
        <f>SUM(G18:G26)</f>
        <v>751107282.37</v>
      </c>
      <c r="H17" s="16">
        <f t="shared" si="1"/>
        <v>6038262.3600002527</v>
      </c>
    </row>
    <row r="18" spans="2:8" ht="24" x14ac:dyDescent="0.2">
      <c r="B18" s="9" t="s">
        <v>22</v>
      </c>
      <c r="C18" s="12">
        <v>26017248.969999999</v>
      </c>
      <c r="D18" s="13">
        <v>5044621.33</v>
      </c>
      <c r="E18" s="18">
        <f t="shared" si="0"/>
        <v>31061870.299999997</v>
      </c>
      <c r="F18" s="12">
        <v>30951244.219999999</v>
      </c>
      <c r="G18" s="12">
        <v>29590211.600000001</v>
      </c>
      <c r="H18" s="20">
        <f t="shared" si="1"/>
        <v>110626.07999999821</v>
      </c>
    </row>
    <row r="19" spans="2:8" ht="12" customHeight="1" x14ac:dyDescent="0.2">
      <c r="B19" s="9" t="s">
        <v>23</v>
      </c>
      <c r="C19" s="12">
        <v>40572895.5</v>
      </c>
      <c r="D19" s="13">
        <v>-9417084.9800000004</v>
      </c>
      <c r="E19" s="18">
        <f t="shared" si="0"/>
        <v>31155810.52</v>
      </c>
      <c r="F19" s="12">
        <v>31158627.68</v>
      </c>
      <c r="G19" s="12">
        <v>29522339.189999998</v>
      </c>
      <c r="H19" s="20">
        <f t="shared" si="1"/>
        <v>-2817.160000000149</v>
      </c>
    </row>
    <row r="20" spans="2:8" ht="12" customHeight="1" x14ac:dyDescent="0.2">
      <c r="B20" s="9" t="s">
        <v>24</v>
      </c>
      <c r="C20" s="12">
        <v>0</v>
      </c>
      <c r="D20" s="13">
        <v>79628.259999999995</v>
      </c>
      <c r="E20" s="18">
        <f t="shared" si="0"/>
        <v>79628.259999999995</v>
      </c>
      <c r="F20" s="12">
        <v>79628.25999999998</v>
      </c>
      <c r="G20" s="12">
        <v>79628.25999999998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6419081</v>
      </c>
      <c r="D21" s="13">
        <v>-173357.02</v>
      </c>
      <c r="E21" s="18">
        <f t="shared" si="0"/>
        <v>6245723.9800000004</v>
      </c>
      <c r="F21" s="12">
        <v>5438343.5800000001</v>
      </c>
      <c r="G21" s="12">
        <v>5396003.2599999998</v>
      </c>
      <c r="H21" s="20">
        <f t="shared" si="1"/>
        <v>807380.40000000037</v>
      </c>
    </row>
    <row r="22" spans="2:8" ht="12" customHeight="1" x14ac:dyDescent="0.2">
      <c r="B22" s="9" t="s">
        <v>26</v>
      </c>
      <c r="C22" s="12">
        <v>720811651.04999995</v>
      </c>
      <c r="D22" s="13">
        <v>69875654.439999998</v>
      </c>
      <c r="E22" s="18">
        <f t="shared" si="0"/>
        <v>790687305.49000001</v>
      </c>
      <c r="F22" s="12">
        <v>786935448.8599999</v>
      </c>
      <c r="G22" s="12">
        <v>625045991.47000003</v>
      </c>
      <c r="H22" s="20">
        <f t="shared" si="1"/>
        <v>3751856.6300001144</v>
      </c>
    </row>
    <row r="23" spans="2:8" ht="12" customHeight="1" x14ac:dyDescent="0.2">
      <c r="B23" s="9" t="s">
        <v>27</v>
      </c>
      <c r="C23" s="12">
        <v>42196906.990000002</v>
      </c>
      <c r="D23" s="13">
        <v>-8714664.9299999997</v>
      </c>
      <c r="E23" s="18">
        <f t="shared" si="0"/>
        <v>33482242.060000002</v>
      </c>
      <c r="F23" s="12">
        <v>33004582.68</v>
      </c>
      <c r="G23" s="12">
        <v>29936604.090000004</v>
      </c>
      <c r="H23" s="20">
        <f t="shared" si="1"/>
        <v>477659.38000000268</v>
      </c>
    </row>
    <row r="24" spans="2:8" ht="12" customHeight="1" x14ac:dyDescent="0.2">
      <c r="B24" s="9" t="s">
        <v>28</v>
      </c>
      <c r="C24" s="12">
        <v>31791232.949999999</v>
      </c>
      <c r="D24" s="13">
        <v>13554945.800000001</v>
      </c>
      <c r="E24" s="18">
        <f t="shared" si="0"/>
        <v>45346178.75</v>
      </c>
      <c r="F24" s="12">
        <v>43600076.75</v>
      </c>
      <c r="G24" s="12">
        <v>15781586.42</v>
      </c>
      <c r="H24" s="20">
        <f t="shared" si="1"/>
        <v>1746102</v>
      </c>
    </row>
    <row r="25" spans="2:8" ht="12" customHeight="1" x14ac:dyDescent="0.2">
      <c r="B25" s="9" t="s">
        <v>29</v>
      </c>
      <c r="C25" s="12">
        <v>0</v>
      </c>
      <c r="D25" s="13">
        <v>2056</v>
      </c>
      <c r="E25" s="18">
        <f t="shared" si="0"/>
        <v>2056</v>
      </c>
      <c r="F25" s="12">
        <v>2056</v>
      </c>
      <c r="G25" s="12">
        <v>2056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9909358.5199999996</v>
      </c>
      <c r="D26" s="13">
        <v>5357779.5599999996</v>
      </c>
      <c r="E26" s="18">
        <f t="shared" si="0"/>
        <v>15267138.079999998</v>
      </c>
      <c r="F26" s="12">
        <v>16119683.050000001</v>
      </c>
      <c r="G26" s="12">
        <v>15752862.079999998</v>
      </c>
      <c r="H26" s="20">
        <f t="shared" si="1"/>
        <v>-852544.97000000253</v>
      </c>
    </row>
    <row r="27" spans="2:8" ht="20.100000000000001" customHeight="1" x14ac:dyDescent="0.2">
      <c r="B27" s="6" t="s">
        <v>31</v>
      </c>
      <c r="C27" s="16">
        <f>SUM(C28:C36)</f>
        <v>792310876.71000004</v>
      </c>
      <c r="D27" s="16">
        <f>SUM(D28:D36)</f>
        <v>-12452002.930000007</v>
      </c>
      <c r="E27" s="16">
        <f>D27+C27</f>
        <v>779858873.77999997</v>
      </c>
      <c r="F27" s="16">
        <f>SUM(F28:F36)</f>
        <v>846424647.06000006</v>
      </c>
      <c r="G27" s="16">
        <f>SUM(G28:G36)</f>
        <v>764214591.88000011</v>
      </c>
      <c r="H27" s="16">
        <f t="shared" si="1"/>
        <v>-66565773.280000091</v>
      </c>
    </row>
    <row r="28" spans="2:8" x14ac:dyDescent="0.2">
      <c r="B28" s="9" t="s">
        <v>32</v>
      </c>
      <c r="C28" s="12">
        <v>67419387</v>
      </c>
      <c r="D28" s="13">
        <v>-63051330.799999997</v>
      </c>
      <c r="E28" s="18">
        <f t="shared" ref="E28:E36" si="2">C28+D28</f>
        <v>4368056.200000003</v>
      </c>
      <c r="F28" s="12">
        <v>78436422.75</v>
      </c>
      <c r="G28" s="12">
        <v>78133677.180000007</v>
      </c>
      <c r="H28" s="20">
        <f t="shared" si="1"/>
        <v>-74068366.549999997</v>
      </c>
    </row>
    <row r="29" spans="2:8" x14ac:dyDescent="0.2">
      <c r="B29" s="9" t="s">
        <v>33</v>
      </c>
      <c r="C29" s="12">
        <v>10290181.1</v>
      </c>
      <c r="D29" s="13">
        <v>12756110.16</v>
      </c>
      <c r="E29" s="18">
        <f t="shared" si="2"/>
        <v>23046291.259999998</v>
      </c>
      <c r="F29" s="12">
        <v>23596592.789999999</v>
      </c>
      <c r="G29" s="12">
        <v>22711131.989999998</v>
      </c>
      <c r="H29" s="20">
        <f t="shared" si="1"/>
        <v>-550301.53000000119</v>
      </c>
    </row>
    <row r="30" spans="2:8" ht="12" customHeight="1" x14ac:dyDescent="0.2">
      <c r="B30" s="9" t="s">
        <v>34</v>
      </c>
      <c r="C30" s="12">
        <v>228439427.75999999</v>
      </c>
      <c r="D30" s="13">
        <v>173235027.59999999</v>
      </c>
      <c r="E30" s="18">
        <f t="shared" si="2"/>
        <v>401674455.36000001</v>
      </c>
      <c r="F30" s="12">
        <v>398069839.20000005</v>
      </c>
      <c r="G30" s="12">
        <v>339949969.29000002</v>
      </c>
      <c r="H30" s="20">
        <f t="shared" si="1"/>
        <v>3604616.1599999666</v>
      </c>
    </row>
    <row r="31" spans="2:8" x14ac:dyDescent="0.2">
      <c r="B31" s="9" t="s">
        <v>35</v>
      </c>
      <c r="C31" s="12">
        <v>1394150</v>
      </c>
      <c r="D31" s="13">
        <v>11218457.859999999</v>
      </c>
      <c r="E31" s="18">
        <f t="shared" si="2"/>
        <v>12612607.859999999</v>
      </c>
      <c r="F31" s="12">
        <v>11640900.699999999</v>
      </c>
      <c r="G31" s="12">
        <v>11640900.699999999</v>
      </c>
      <c r="H31" s="20">
        <f t="shared" si="1"/>
        <v>971707.16000000015</v>
      </c>
    </row>
    <row r="32" spans="2:8" ht="24" x14ac:dyDescent="0.2">
      <c r="B32" s="9" t="s">
        <v>36</v>
      </c>
      <c r="C32" s="12">
        <v>75517094</v>
      </c>
      <c r="D32" s="13">
        <v>78792682.5</v>
      </c>
      <c r="E32" s="18">
        <f t="shared" si="2"/>
        <v>154309776.5</v>
      </c>
      <c r="F32" s="12">
        <v>154257001.81</v>
      </c>
      <c r="G32" s="12">
        <v>131711710.92</v>
      </c>
      <c r="H32" s="20">
        <f t="shared" si="1"/>
        <v>52774.689999997616</v>
      </c>
    </row>
    <row r="33" spans="2:8" x14ac:dyDescent="0.2">
      <c r="B33" s="9" t="s">
        <v>37</v>
      </c>
      <c r="C33" s="12">
        <v>3283817.23</v>
      </c>
      <c r="D33" s="13">
        <v>1961133.83</v>
      </c>
      <c r="E33" s="18">
        <f t="shared" si="2"/>
        <v>5244951.0600000005</v>
      </c>
      <c r="F33" s="12">
        <v>3921399.59</v>
      </c>
      <c r="G33" s="12">
        <v>3564711.58</v>
      </c>
      <c r="H33" s="20">
        <f t="shared" si="1"/>
        <v>1323551.4700000007</v>
      </c>
    </row>
    <row r="34" spans="2:8" x14ac:dyDescent="0.2">
      <c r="B34" s="9" t="s">
        <v>38</v>
      </c>
      <c r="C34" s="12">
        <v>48661907.020000003</v>
      </c>
      <c r="D34" s="13">
        <v>-21089512.809999999</v>
      </c>
      <c r="E34" s="18">
        <f t="shared" si="2"/>
        <v>27572394.210000005</v>
      </c>
      <c r="F34" s="12">
        <v>25818708.530000001</v>
      </c>
      <c r="G34" s="12">
        <v>25818708.530000001</v>
      </c>
      <c r="H34" s="20">
        <f t="shared" si="1"/>
        <v>1753685.6800000034</v>
      </c>
    </row>
    <row r="35" spans="2:8" x14ac:dyDescent="0.2">
      <c r="B35" s="9" t="s">
        <v>39</v>
      </c>
      <c r="C35" s="12">
        <v>1086375</v>
      </c>
      <c r="D35" s="13">
        <v>70799.64</v>
      </c>
      <c r="E35" s="18">
        <f t="shared" si="2"/>
        <v>1157174.6399999999</v>
      </c>
      <c r="F35" s="12">
        <v>838507.44</v>
      </c>
      <c r="G35" s="12">
        <v>838507.44</v>
      </c>
      <c r="H35" s="20">
        <f t="shared" si="1"/>
        <v>318667.19999999995</v>
      </c>
    </row>
    <row r="36" spans="2:8" x14ac:dyDescent="0.2">
      <c r="B36" s="9" t="s">
        <v>40</v>
      </c>
      <c r="C36" s="12">
        <v>356218537.60000002</v>
      </c>
      <c r="D36" s="13">
        <v>-206345370.91</v>
      </c>
      <c r="E36" s="18">
        <f t="shared" si="2"/>
        <v>149873166.69000003</v>
      </c>
      <c r="F36" s="12">
        <v>149845274.25</v>
      </c>
      <c r="G36" s="12">
        <v>149845274.25</v>
      </c>
      <c r="H36" s="20">
        <f t="shared" si="1"/>
        <v>27892.440000027418</v>
      </c>
    </row>
    <row r="37" spans="2:8" ht="20.100000000000001" customHeight="1" x14ac:dyDescent="0.2">
      <c r="B37" s="7" t="s">
        <v>41</v>
      </c>
      <c r="C37" s="16">
        <f>SUM(C38:C46)</f>
        <v>822142810</v>
      </c>
      <c r="D37" s="16">
        <f>SUM(D38:D46)</f>
        <v>23768037.809999999</v>
      </c>
      <c r="E37" s="16">
        <f>C37+D37</f>
        <v>845910847.80999994</v>
      </c>
      <c r="F37" s="16">
        <f>SUM(F38:F46)</f>
        <v>845985327.81000006</v>
      </c>
      <c r="G37" s="16">
        <f>SUM(G38:G46)</f>
        <v>845579646.13</v>
      </c>
      <c r="H37" s="16">
        <f t="shared" si="1"/>
        <v>-74480.000000119209</v>
      </c>
    </row>
    <row r="38" spans="2:8" ht="12" customHeight="1" x14ac:dyDescent="0.2">
      <c r="B38" s="9" t="s">
        <v>42</v>
      </c>
      <c r="C38" s="12">
        <v>370000000</v>
      </c>
      <c r="D38" s="13">
        <v>-4128839.08</v>
      </c>
      <c r="E38" s="18">
        <f t="shared" ref="E38:E79" si="3">C38+D38</f>
        <v>365871160.92000002</v>
      </c>
      <c r="F38" s="12">
        <v>365871160.91999996</v>
      </c>
      <c r="G38" s="12">
        <v>365871160.91999996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443519010</v>
      </c>
      <c r="D39" s="13">
        <v>-0.02</v>
      </c>
      <c r="E39" s="18">
        <f t="shared" si="3"/>
        <v>443519009.98000002</v>
      </c>
      <c r="F39" s="12">
        <v>443519009.98000002</v>
      </c>
      <c r="G39" s="12">
        <v>443519009.98000002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330000</v>
      </c>
      <c r="D40" s="13">
        <v>0</v>
      </c>
      <c r="E40" s="18">
        <f t="shared" si="3"/>
        <v>330000</v>
      </c>
      <c r="F40" s="12">
        <v>330000</v>
      </c>
      <c r="G40" s="12">
        <v>330000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8293800</v>
      </c>
      <c r="D41" s="13">
        <v>27868950.809999999</v>
      </c>
      <c r="E41" s="18">
        <f t="shared" si="3"/>
        <v>36162750.810000002</v>
      </c>
      <c r="F41" s="12">
        <v>36237230.810000002</v>
      </c>
      <c r="G41" s="12">
        <v>35831549.129999995</v>
      </c>
      <c r="H41" s="20">
        <f t="shared" ref="H41:H72" si="4">E41-F41</f>
        <v>-74480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27926.1</v>
      </c>
      <c r="E45" s="18">
        <f t="shared" si="3"/>
        <v>27926.1</v>
      </c>
      <c r="F45" s="12">
        <v>27926.1</v>
      </c>
      <c r="G45" s="12">
        <v>27926.1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33627361.519999996</v>
      </c>
      <c r="D47" s="16">
        <f>SUM(D48:D56)</f>
        <v>72982152.530000001</v>
      </c>
      <c r="E47" s="16">
        <f t="shared" si="3"/>
        <v>106609514.05</v>
      </c>
      <c r="F47" s="16">
        <f>SUM(F48:F56)</f>
        <v>102466208.73999999</v>
      </c>
      <c r="G47" s="16">
        <f>SUM(G48:G56)</f>
        <v>16657359.43</v>
      </c>
      <c r="H47" s="16">
        <f t="shared" si="4"/>
        <v>4143305.3100000024</v>
      </c>
    </row>
    <row r="48" spans="2:8" x14ac:dyDescent="0.2">
      <c r="B48" s="9" t="s">
        <v>52</v>
      </c>
      <c r="C48" s="12">
        <v>14632751.09</v>
      </c>
      <c r="D48" s="13">
        <v>-5509864.6299999999</v>
      </c>
      <c r="E48" s="18">
        <f t="shared" si="3"/>
        <v>9122886.4600000009</v>
      </c>
      <c r="F48" s="12">
        <v>6817287.3900000006</v>
      </c>
      <c r="G48" s="12">
        <v>3753091.4299999997</v>
      </c>
      <c r="H48" s="20">
        <f t="shared" si="4"/>
        <v>2305599.0700000003</v>
      </c>
    </row>
    <row r="49" spans="2:8" x14ac:dyDescent="0.2">
      <c r="B49" s="9" t="s">
        <v>53</v>
      </c>
      <c r="C49" s="12">
        <v>971514.84</v>
      </c>
      <c r="D49" s="13">
        <v>-5633.87</v>
      </c>
      <c r="E49" s="18">
        <f t="shared" si="3"/>
        <v>965880.97</v>
      </c>
      <c r="F49" s="12">
        <v>550282.03</v>
      </c>
      <c r="G49" s="12">
        <v>398860.07</v>
      </c>
      <c r="H49" s="20">
        <f t="shared" si="4"/>
        <v>415598.93999999994</v>
      </c>
    </row>
    <row r="50" spans="2:8" x14ac:dyDescent="0.2">
      <c r="B50" s="9" t="s">
        <v>54</v>
      </c>
      <c r="C50" s="12">
        <v>15238785.83</v>
      </c>
      <c r="D50" s="13">
        <v>70689579.829999998</v>
      </c>
      <c r="E50" s="18">
        <f t="shared" si="3"/>
        <v>85928365.659999996</v>
      </c>
      <c r="F50" s="12">
        <v>85000249.890000001</v>
      </c>
      <c r="G50" s="12">
        <v>7808565.6799999997</v>
      </c>
      <c r="H50" s="20">
        <f t="shared" si="4"/>
        <v>928115.76999999583</v>
      </c>
    </row>
    <row r="51" spans="2:8" x14ac:dyDescent="0.2">
      <c r="B51" s="9" t="s">
        <v>55</v>
      </c>
      <c r="C51" s="12">
        <v>2494037</v>
      </c>
      <c r="D51" s="13">
        <v>341232.7</v>
      </c>
      <c r="E51" s="18">
        <f t="shared" si="3"/>
        <v>2835269.7</v>
      </c>
      <c r="F51" s="12">
        <v>2781697.7</v>
      </c>
      <c r="G51" s="12">
        <v>601900</v>
      </c>
      <c r="H51" s="20">
        <f t="shared" si="4"/>
        <v>53572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168729</v>
      </c>
      <c r="D53" s="13">
        <v>7451947.2699999996</v>
      </c>
      <c r="E53" s="18">
        <f t="shared" si="3"/>
        <v>7620676.2699999996</v>
      </c>
      <c r="F53" s="12">
        <v>7300256.7400000002</v>
      </c>
      <c r="G53" s="12">
        <v>4078507.2600000002</v>
      </c>
      <c r="H53" s="20">
        <f t="shared" si="4"/>
        <v>320419.52999999933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121543.76</v>
      </c>
      <c r="D56" s="13">
        <v>14891.23</v>
      </c>
      <c r="E56" s="18">
        <f t="shared" si="3"/>
        <v>136434.99</v>
      </c>
      <c r="F56" s="12">
        <v>16434.990000000002</v>
      </c>
      <c r="G56" s="12">
        <v>16434.990000000002</v>
      </c>
      <c r="H56" s="20">
        <f t="shared" si="4"/>
        <v>119999.99999999999</v>
      </c>
    </row>
    <row r="57" spans="2:8" ht="20.100000000000001" customHeight="1" x14ac:dyDescent="0.2">
      <c r="B57" s="6" t="s">
        <v>61</v>
      </c>
      <c r="C57" s="16">
        <f>SUM(C58:C60)</f>
        <v>61799752.299999997</v>
      </c>
      <c r="D57" s="16">
        <f>SUM(D58:D60)</f>
        <v>-55020966.170000002</v>
      </c>
      <c r="E57" s="16">
        <f t="shared" si="3"/>
        <v>6778786.1299999952</v>
      </c>
      <c r="F57" s="16">
        <f>SUM(F58:F60)</f>
        <v>8331015.04</v>
      </c>
      <c r="G57" s="16">
        <f>SUM(G58:G60)</f>
        <v>8331015.04</v>
      </c>
      <c r="H57" s="16">
        <f t="shared" si="4"/>
        <v>-1552228.9100000048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61799752.299999997</v>
      </c>
      <c r="D59" s="13">
        <v>-55020966.170000002</v>
      </c>
      <c r="E59" s="18">
        <f t="shared" si="3"/>
        <v>6778786.1299999952</v>
      </c>
      <c r="F59" s="12">
        <v>8331015.04</v>
      </c>
      <c r="G59" s="12">
        <v>8331015.04</v>
      </c>
      <c r="H59" s="18">
        <f t="shared" si="4"/>
        <v>-1552228.9100000048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5885330185.2399998</v>
      </c>
      <c r="D81" s="22">
        <f>SUM(D73,D69,D61,D57,D47,D37,D27,D17,D9)</f>
        <v>89125708.670000002</v>
      </c>
      <c r="E81" s="22">
        <f>C81+D81</f>
        <v>5974455893.9099998</v>
      </c>
      <c r="F81" s="22">
        <f>SUM(F73,F69,F61,F57,F47,F37,F17,F27,F9)</f>
        <v>5955085828.6900005</v>
      </c>
      <c r="G81" s="22">
        <f>SUM(G73,G69,G61,G57,G47,G37,G27,G17,G9)</f>
        <v>5590478833.8099995</v>
      </c>
      <c r="H81" s="22">
        <f t="shared" si="5"/>
        <v>19370065.219999313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Rosa Díaz</cp:lastModifiedBy>
  <dcterms:created xsi:type="dcterms:W3CDTF">2019-12-04T16:22:52Z</dcterms:created>
  <dcterms:modified xsi:type="dcterms:W3CDTF">2023-02-02T16:03:31Z</dcterms:modified>
</cp:coreProperties>
</file>